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75" windowWidth="14175" windowHeight="7365"/>
  </bookViews>
  <sheets>
    <sheet name=" бюдж комісія" sheetId="2" r:id="rId1"/>
  </sheets>
  <definedNames>
    <definedName name="_xlnm.Print_Titles" localSheetId="0">' бюдж комісія'!$3:$3</definedName>
    <definedName name="_xlnm.Print_Area" localSheetId="0">' бюдж комісія'!$B$1:$K$37</definedName>
  </definedNames>
  <calcPr calcId="125725"/>
</workbook>
</file>

<file path=xl/calcChain.xml><?xml version="1.0" encoding="utf-8"?>
<calcChain xmlns="http://schemas.openxmlformats.org/spreadsheetml/2006/main">
  <c r="K12" i="2"/>
  <c r="K13"/>
  <c r="K14"/>
  <c r="K15"/>
  <c r="K16"/>
  <c r="K17"/>
  <c r="K18"/>
  <c r="K19"/>
  <c r="K20"/>
  <c r="K21"/>
  <c r="K22"/>
  <c r="K23"/>
  <c r="K24"/>
  <c r="K25"/>
  <c r="K26"/>
  <c r="K27"/>
  <c r="K28"/>
  <c r="K29"/>
  <c r="K30"/>
  <c r="K31"/>
  <c r="K11"/>
  <c r="F11"/>
  <c r="K7"/>
  <c r="K8"/>
  <c r="K9"/>
  <c r="K6"/>
  <c r="F31"/>
  <c r="J31"/>
  <c r="J13"/>
  <c r="J16"/>
  <c r="J17"/>
  <c r="J19"/>
  <c r="J20"/>
  <c r="J21"/>
  <c r="J27"/>
  <c r="J29"/>
  <c r="J11"/>
  <c r="J9"/>
  <c r="J8"/>
  <c r="J7"/>
  <c r="J6"/>
  <c r="F15"/>
  <c r="J15" s="1"/>
  <c r="F14"/>
  <c r="J14" s="1"/>
  <c r="F23"/>
  <c r="J23" s="1"/>
  <c r="F22"/>
  <c r="J22" s="1"/>
  <c r="F18"/>
  <c r="J18" s="1"/>
  <c r="F26"/>
  <c r="J26" s="1"/>
  <c r="F30"/>
  <c r="J30" s="1"/>
  <c r="F28"/>
  <c r="J28" s="1"/>
  <c r="F25"/>
  <c r="J25" s="1"/>
  <c r="F27"/>
  <c r="F24"/>
  <c r="J24" s="1"/>
  <c r="F21"/>
  <c r="F12"/>
  <c r="J12" s="1"/>
  <c r="F8"/>
  <c r="E17"/>
  <c r="F6"/>
</calcChain>
</file>

<file path=xl/sharedStrings.xml><?xml version="1.0" encoding="utf-8"?>
<sst xmlns="http://schemas.openxmlformats.org/spreadsheetml/2006/main" count="103" uniqueCount="101">
  <si>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</si>
  <si>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</si>
  <si>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</si>
  <si>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</si>
  <si>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Листи, дата</t>
  </si>
  <si>
    <t>Пропозиції  комісії  з питань соц.зах.населення, освіти, охорони здоров’я,культури, сім’ї та молоді,фіз-ри та спорту                    (Король В.С.)</t>
  </si>
  <si>
    <t>Сума по листах, грн.</t>
  </si>
  <si>
    <t>Зміни за рахунок міжбюджетних трансфертів</t>
  </si>
  <si>
    <t>Листи бюджетних установ на додаткові асигнування  на захищені статті</t>
  </si>
  <si>
    <t>2</t>
  </si>
  <si>
    <t>3</t>
  </si>
  <si>
    <t>5</t>
  </si>
  <si>
    <t>І</t>
  </si>
  <si>
    <t xml:space="preserve">Пропозиції по внесенню змін до бюджету </t>
  </si>
  <si>
    <t xml:space="preserve">Пропозиції по внесенню змін до бюджету міста на 45 сесію Ніжинської міської ради </t>
  </si>
  <si>
    <t>ІІ</t>
  </si>
  <si>
    <t>Лист  військової частини  А 1348</t>
  </si>
  <si>
    <t xml:space="preserve"> Повернення коштів , які були виділені  на  встановлення  системи відеоспостереження на території в/ч, у зв"язку із обмеженням часу на  використання  цих коштів.</t>
  </si>
  <si>
    <t>Лист  стомат пол-ки від 26.10.2018 № 182</t>
  </si>
  <si>
    <t>4</t>
  </si>
  <si>
    <t>Лист  УПСЗН від 31.10.18 № 01-16/05/5328</t>
  </si>
  <si>
    <t>Лист УПСЗН від 01.11.18 № 01-16/5355</t>
  </si>
  <si>
    <t xml:space="preserve"> в межах кошторису</t>
  </si>
  <si>
    <t>Лист  УПСЗН  від 29.10.18 № 01-16/05/5278</t>
  </si>
  <si>
    <t>соціальні послуги  громадянам похилого віку,особам з інвалідністю, дітям з інвалідністю, хворим, які не здатні  до самообслуговування</t>
  </si>
  <si>
    <t xml:space="preserve">Субвенція з обласного бюджету на виплату державної соціальної допомоги на дітей - сиріт та дітей позбавлених батьківського піклування…"гроші ходять за дитиною" </t>
  </si>
  <si>
    <t>7</t>
  </si>
  <si>
    <t>Лист міської організації ветеранів від 05.11.18 № 34</t>
  </si>
  <si>
    <t>ІІІ</t>
  </si>
  <si>
    <t>Інша субвенція на виконання доручень виборців депутатами обласної ради</t>
  </si>
  <si>
    <t>Пропозиції  комісії      з питань регламенту, депутатської  діяльності та етики,  законності, правопорядку, антикор.політики, свободи слова та зв"язків з громад.       (Щербак О.В.) від ....11.18р.</t>
  </si>
  <si>
    <t>8</t>
  </si>
  <si>
    <t xml:space="preserve"> Лист упр.Освіти від 29.10.2018 № 01-10/1908</t>
  </si>
  <si>
    <t>( +-) 6 697</t>
  </si>
  <si>
    <t>1</t>
  </si>
  <si>
    <t>ІV</t>
  </si>
  <si>
    <r>
      <t xml:space="preserve">  </t>
    </r>
    <r>
      <rPr>
        <b/>
        <u/>
        <sz val="22"/>
        <color theme="1"/>
        <rFont val="Times New Roman"/>
        <family val="1"/>
        <charset val="204"/>
      </rPr>
      <t xml:space="preserve">Спеціальний фонд: </t>
    </r>
    <r>
      <rPr>
        <b/>
        <sz val="22"/>
        <color theme="1"/>
        <rFont val="Times New Roman"/>
        <family val="1"/>
        <charset val="204"/>
      </rPr>
      <t>Субвенція з  місцевого бюджету на здійснення  природоохоронних  заходів за рахунок залишку коштів спеціального фонду обласного бюджету, який склався  від надходжень  екологічного податку станом на 01.01.18</t>
    </r>
  </si>
  <si>
    <t xml:space="preserve"> на облаштування віконних решіток в стомат поліклініці , в приміщенні де  будуть знаходитись оргтехніка та документи сурової звітності</t>
  </si>
  <si>
    <t>послуги зв"язку:  "Ніжинська дистанція сигнлізації" -  3 024,24; ПАТ "Укртелеком" - 318 639,48; перевезення залізничним транспортом ВП "Київська  дирекція залізничних перевезень" - 9 307 138 грн.</t>
  </si>
  <si>
    <r>
      <t xml:space="preserve">Перерозподіл  залишку коштів </t>
    </r>
    <r>
      <rPr>
        <sz val="24"/>
        <color theme="1"/>
        <rFont val="Times New Roman"/>
        <family val="1"/>
        <charset val="204"/>
      </rPr>
      <t xml:space="preserve">від придбання холодильника  на  придбання посудомийної машини в ЗОШ  №10 - 3350 грн; ЗОШ № 15 - 3347 грн. </t>
    </r>
  </si>
  <si>
    <t>Лист упр. Освіти від 12.11.18 № 01-10/1996</t>
  </si>
  <si>
    <r>
      <t>Перерозподіл коштів                                               КЕКВ 2271</t>
    </r>
    <r>
      <rPr>
        <sz val="24"/>
        <color theme="1"/>
        <rFont val="Times New Roman"/>
        <family val="1"/>
        <charset val="204"/>
      </rPr>
      <t xml:space="preserve">   з КПКВ 1010  на КПКВ 5031 ( +-) 150 000;                                                                      </t>
    </r>
    <r>
      <rPr>
        <b/>
        <sz val="24"/>
        <color theme="1"/>
        <rFont val="Times New Roman"/>
        <family val="1"/>
        <charset val="204"/>
      </rPr>
      <t>КЕКВ 2100</t>
    </r>
    <r>
      <rPr>
        <sz val="24"/>
        <color theme="1"/>
        <rFont val="Times New Roman"/>
        <family val="1"/>
        <charset val="204"/>
      </rPr>
      <t xml:space="preserve"> з КПКВ 1090 на КПКВ 1010( +-)                100 000;  з КПКВ 5031 на КПКВ 1150 ( +-)50 000</t>
    </r>
  </si>
  <si>
    <t>10</t>
  </si>
  <si>
    <t>Лист КП "НУВКГ" від 11.11.18 № 783</t>
  </si>
  <si>
    <t>Лист УЖКГ та Б від 13.11.ю18 № 01-14/1506</t>
  </si>
  <si>
    <t>зміна назви</t>
  </si>
  <si>
    <t>Лист виконкома від 13.11.18 №62</t>
  </si>
  <si>
    <t>Лист виконкома від 13.11.18 №63</t>
  </si>
  <si>
    <r>
      <t xml:space="preserve">Перерозподіл : з </t>
    </r>
    <r>
      <rPr>
        <sz val="24"/>
        <color theme="1"/>
        <rFont val="Times New Roman"/>
        <family val="1"/>
        <charset val="204"/>
      </rPr>
      <t xml:space="preserve">КПКВ 7130-норм.-грош.оцінка землі -100 000 грн.; вигот. Проектно- кошт.докум. Захисної смуги р. Остер- 52 000грн. </t>
    </r>
    <r>
      <rPr>
        <b/>
        <sz val="24"/>
        <color theme="1"/>
        <rFont val="Times New Roman"/>
        <family val="1"/>
        <charset val="204"/>
      </rPr>
      <t xml:space="preserve">  на  </t>
    </r>
    <r>
      <rPr>
        <sz val="24"/>
        <color theme="1"/>
        <rFont val="Times New Roman"/>
        <family val="1"/>
        <charset val="204"/>
      </rPr>
      <t>КПКВ 3112 для придбання подарунки дітям уразливої категорії + 152 000 грн.</t>
    </r>
  </si>
  <si>
    <t>Лист  виконкому від 13.11.18 № 64</t>
  </si>
  <si>
    <t>( +-) 270 000</t>
  </si>
  <si>
    <t>( +-) 152 000</t>
  </si>
  <si>
    <t>Лист ЦМЛ від 13.11.2018 № 01-10/1354</t>
  </si>
  <si>
    <t xml:space="preserve">Додатково на  придбання інсуліну </t>
  </si>
  <si>
    <t>( +-) 42 000</t>
  </si>
  <si>
    <r>
      <t xml:space="preserve">Дотація з обласного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 на 2018 рік                                ( </t>
    </r>
    <r>
      <rPr>
        <b/>
        <i/>
        <sz val="22"/>
        <color theme="1"/>
        <rFont val="Times New Roman"/>
        <family val="1"/>
        <charset val="204"/>
      </rPr>
      <t>ЗОШ - заробітна плата з нарах.  непедагогічним працівникам)</t>
    </r>
  </si>
  <si>
    <t>Лист  КП "СЄЗ" від 14.11.18 № 1590</t>
  </si>
  <si>
    <t xml:space="preserve"> Утримання аварійної бригади</t>
  </si>
  <si>
    <t>( +-) 15 000</t>
  </si>
  <si>
    <t>2-1</t>
  </si>
  <si>
    <t>ЦПМСД</t>
  </si>
  <si>
    <t>( +-) 300 000</t>
  </si>
  <si>
    <t>( +-) 69 800</t>
  </si>
  <si>
    <r>
      <t>Перерозподіл коштів:  з</t>
    </r>
    <r>
      <rPr>
        <sz val="24"/>
        <color theme="1"/>
        <rFont val="Times New Roman"/>
        <family val="1"/>
        <charset val="204"/>
      </rPr>
      <t xml:space="preserve">  коштів , які були виділені на  придбання техобладнання                         (збільшення статутного фонду, зекономлені  по "Прозоро" - 69 800 грн.)   </t>
    </r>
    <r>
      <rPr>
        <b/>
        <sz val="24"/>
        <color theme="1"/>
        <rFont val="Times New Roman"/>
        <family val="1"/>
        <charset val="204"/>
      </rPr>
      <t xml:space="preserve"> на</t>
    </r>
    <r>
      <rPr>
        <sz val="24"/>
        <color theme="1"/>
        <rFont val="Times New Roman"/>
        <family val="1"/>
        <charset val="204"/>
      </rPr>
      <t xml:space="preserve"> закупівлю:                         - насоса К 65-50-160  з електродвигуном,2 комплекти- 25 000 грн.;                                                  - насоса К 80-65-160 з електодвигуном, 2 комплекти - 26 000 грн.;                                                       - насоса К 100-80-160 з електро двигуном, 1 комплект - 18 800 грн.                                      </t>
    </r>
  </si>
  <si>
    <t>2-2</t>
  </si>
  <si>
    <t xml:space="preserve">УПСЗН </t>
  </si>
  <si>
    <t>КПКВ 0160 КЕКВ2240 пот. рем. приміщень</t>
  </si>
  <si>
    <t>2-3</t>
  </si>
  <si>
    <t xml:space="preserve">Фінуправл. </t>
  </si>
  <si>
    <r>
      <t xml:space="preserve">Перерозподіл по 0160: </t>
    </r>
    <r>
      <rPr>
        <sz val="24"/>
        <color theme="1"/>
        <rFont val="Times New Roman"/>
        <family val="1"/>
        <charset val="204"/>
      </rPr>
      <t xml:space="preserve">з КЕКВ 2240- 270 000 поточні ремонти кабінетів, на КЕКВ 2110,2120 заробітну плату з нарахуваннями </t>
    </r>
  </si>
  <si>
    <t>Лист ДФ ОДА від 01.11.2018 № 02-20/374     Розпорядження міського голови від 05.11.18 №268</t>
  </si>
  <si>
    <t>Лист ДФ ОДА від 08.11.2018 № 07-20/384     Розпор. міського голови від 08.11.18 №273</t>
  </si>
  <si>
    <t>Лист ДФ ОДА від 09.11.2018 № 08-20/388              Розпор. Міського голови від 13.11.18</t>
  </si>
  <si>
    <t>Лист ДФ ОДА від 01.11.2018 № 05-10/371                     Розпор. міського голови від 01.11.18 № 263</t>
  </si>
  <si>
    <r>
      <t xml:space="preserve">                                                        VІІ скликання від  19 листопада 2018 р.            </t>
    </r>
    <r>
      <rPr>
        <b/>
        <sz val="20"/>
        <color theme="1"/>
        <rFont val="Times New Roman"/>
        <family val="1"/>
        <charset val="204"/>
      </rPr>
      <t>грн.</t>
    </r>
  </si>
  <si>
    <t xml:space="preserve">Пропозиції комісії з питань соціально- економічного розвитку міста,  підприємницької діяльності, дерегуляції, фінансів та бюджету                       (Мамедов В.Х) від 15.11.18 р. та включені до проекту рішення </t>
  </si>
  <si>
    <r>
      <rPr>
        <b/>
        <sz val="24"/>
        <color theme="1"/>
        <rFont val="Times New Roman"/>
        <family val="1"/>
        <charset val="204"/>
      </rPr>
      <t xml:space="preserve">Перерозподіл: </t>
    </r>
    <r>
      <rPr>
        <sz val="24"/>
        <color theme="1"/>
        <rFont val="Times New Roman"/>
        <family val="1"/>
        <charset val="204"/>
      </rPr>
      <t xml:space="preserve">з КПКВ  2152 "Турбота"- підтримка  учасників АТО ( медикаменти)                 -  42 000 грн.  На КПКВ 2141  Заходи з імунопрофілактики + 11 000 грн. та КПКВ 2010 - на медикаменти - 31 000 грн. </t>
    </r>
  </si>
  <si>
    <t>КПКВ 0180 КЕКВ 2240 послуги</t>
  </si>
  <si>
    <r>
      <rPr>
        <b/>
        <sz val="24"/>
        <color theme="1"/>
        <rFont val="Times New Roman"/>
        <family val="1"/>
        <charset val="204"/>
      </rPr>
      <t xml:space="preserve">Перерозподіл: з </t>
    </r>
    <r>
      <rPr>
        <sz val="24"/>
        <color theme="1"/>
        <rFont val="Times New Roman"/>
        <family val="1"/>
        <charset val="204"/>
      </rPr>
      <t xml:space="preserve">КПКВ 0180 </t>
    </r>
    <r>
      <rPr>
        <b/>
        <sz val="24"/>
        <color theme="1"/>
        <rFont val="Times New Roman"/>
        <family val="1"/>
        <charset val="204"/>
      </rPr>
      <t>-15 000</t>
    </r>
    <r>
      <rPr>
        <sz val="24"/>
        <color theme="1"/>
        <rFont val="Times New Roman"/>
        <family val="1"/>
        <charset val="204"/>
      </rPr>
      <t xml:space="preserve"> грн.                          ( Програма реалізації громадського бюджету) на </t>
    </r>
    <r>
      <rPr>
        <b/>
        <sz val="24"/>
        <color theme="1"/>
        <rFont val="Times New Roman"/>
        <family val="1"/>
        <charset val="204"/>
      </rPr>
      <t xml:space="preserve">КПКВ 0180 +5 000 грн.для сплати  грошової винагороди  до почесної грамоти </t>
    </r>
    <r>
      <rPr>
        <sz val="24"/>
        <color theme="1"/>
        <rFont val="Times New Roman"/>
        <family val="1"/>
        <charset val="204"/>
      </rPr>
      <t xml:space="preserve">( програма представн. та інших видатків):                                         </t>
    </r>
    <r>
      <rPr>
        <b/>
        <sz val="24"/>
        <color theme="1"/>
        <rFont val="Times New Roman"/>
        <family val="1"/>
        <charset val="204"/>
      </rPr>
      <t>УПСЗН , Раді ветеранів + 10000 грн.</t>
    </r>
  </si>
  <si>
    <t>додатково на підтримку діяльності  громадської організації (матеріальне заохочення, оплата енергоносіїв) З П.2-1; П.13</t>
  </si>
  <si>
    <t xml:space="preserve"> Зняти  з КПКВ 0180 Розміщення  інформації на сіті-лайтах  </t>
  </si>
  <si>
    <t xml:space="preserve">прохання  надати дозвіл : відшкодувати  витрати на перевезення   "пакунку малюка" з Департ. соцзах. ОДА  з коштів кекв 2240, в межах кошторисних призначень.  </t>
  </si>
  <si>
    <r>
      <rPr>
        <b/>
        <u/>
        <sz val="24"/>
        <color theme="1"/>
        <rFont val="Times New Roman"/>
        <family val="1"/>
        <charset val="204"/>
      </rPr>
      <t>Зміни в частині назви:</t>
    </r>
    <r>
      <rPr>
        <b/>
        <sz val="24"/>
        <color theme="1"/>
        <rFont val="Times New Roman"/>
        <family val="1"/>
        <charset val="204"/>
      </rPr>
      <t xml:space="preserve"> з
</t>
    </r>
    <r>
      <rPr>
        <sz val="24"/>
        <color theme="1"/>
        <rFont val="Times New Roman"/>
        <family val="1"/>
        <charset val="204"/>
      </rPr>
      <t xml:space="preserve">«Реконструкція самоплинного колектору д-800мм із залізобетонних труб методом протягування поліетиленової труб діаметром 630 мм по вул.Синяківській-Шевченка в м.Ніжин Чернігівської област в т.ч. ПВР»    </t>
    </r>
    <r>
      <rPr>
        <b/>
        <sz val="24"/>
        <color theme="1"/>
        <rFont val="Times New Roman"/>
        <family val="1"/>
        <charset val="204"/>
      </rPr>
      <t xml:space="preserve">   на </t>
    </r>
    <r>
      <rPr>
        <sz val="24"/>
        <color theme="1"/>
        <rFont val="Times New Roman"/>
        <family val="1"/>
        <charset val="204"/>
      </rPr>
      <t xml:space="preserve">«Реконструкція самопливного каналізаційного колектору діаметром 800 мм із залізобетонних труб методом протягування поліетиленових труб діаметром 600 мм по вул. Синяківська-Шевченка в м. Ніжин Чернігівської області»
</t>
    </r>
    <r>
      <rPr>
        <b/>
        <sz val="24"/>
        <color theme="1"/>
        <rFont val="Times New Roman"/>
        <family val="1"/>
        <charset val="204"/>
      </rPr>
      <t xml:space="preserve">
</t>
    </r>
  </si>
  <si>
    <t>Листкультури від 15.11.18 № 1-16/417</t>
  </si>
  <si>
    <t>Залишок коштів , які були  передбачені  на пот.рем. будівлі "Поштова станція", перерозподілити на встановлення вхідних дверей.</t>
  </si>
  <si>
    <t>( +-)14300</t>
  </si>
  <si>
    <t>Лист КП "ВУКГ" від 15.11.2018р. №1140/1-3</t>
  </si>
  <si>
    <t>Ліквід.стих.сміттєзвалищ 195,0 тис.грн, обслуг.вулич.освіт. 195,0 тис.грн, монтування вулич.освіт. 195,0 тис.грн, косовиця територ.міста 135,0 тис.грн, благоустрій міста 195,0 тис.грн, підрізання дерев 100,0 тис.грн, видалення дерев 100,0 тис.грн, ремонт контейнерів та встановлення контейнерів майд. 100,0 тис.грн.</t>
  </si>
  <si>
    <t>Будівництво ФОК з басейнами (типової будівлі басейну "Н2О-Classic"), вул.Незалежності, 22, м.Ніжин, Чернігівська обл., в т.ч.ПВР</t>
  </si>
  <si>
    <t>УЖКГ та Б</t>
  </si>
  <si>
    <t>( +-) 120 000</t>
  </si>
  <si>
    <t>Лист Виконкому від 19.11.18 № 65</t>
  </si>
  <si>
    <t>Лист відділу спорту від 15.11.18 № 02-25/68</t>
  </si>
  <si>
    <t>( +-) 5 000</t>
  </si>
  <si>
    <t xml:space="preserve"> Пропозиції до розподілу  на 4 134 400 грн.- на захищені статті</t>
  </si>
  <si>
    <r>
      <t xml:space="preserve">Зміни в межах кошторисних призначень з КЕКВ 2210-120000 на  </t>
    </r>
    <r>
      <rPr>
        <b/>
        <sz val="24"/>
        <color theme="1"/>
        <rFont val="Times New Roman"/>
        <family val="1"/>
        <charset val="204"/>
      </rPr>
      <t>КЕКВ 2110,2120</t>
    </r>
  </si>
  <si>
    <r>
      <t xml:space="preserve">Зміни в межах  кошторисни призначень з </t>
    </r>
    <r>
      <rPr>
        <b/>
        <sz val="24"/>
        <color theme="1"/>
        <rFont val="Times New Roman"/>
        <family val="1"/>
        <charset val="204"/>
      </rPr>
      <t>КЕКВ 2110</t>
    </r>
    <r>
      <rPr>
        <sz val="24"/>
        <color theme="1"/>
        <rFont val="Times New Roman"/>
        <family val="1"/>
        <charset val="204"/>
      </rPr>
      <t xml:space="preserve"> на КЕКВ 2210</t>
    </r>
  </si>
  <si>
    <t>(+-) 30 074</t>
  </si>
  <si>
    <t xml:space="preserve">4 134 400         та в межах                (+-)430 000 </t>
  </si>
  <si>
    <t xml:space="preserve">Заробітна плата   -  5 734 400 ( +- 430 000 виконком, реабілітаційний центр)                      Медикаменти          -  40 000                                Харчування              -  35 000                                          Енергоносії               -  110 000   </t>
  </si>
  <si>
    <t xml:space="preserve">Зміни на сесії </t>
  </si>
</sst>
</file>

<file path=xl/styles.xml><?xml version="1.0" encoding="utf-8"?>
<styleSheet xmlns="http://schemas.openxmlformats.org/spreadsheetml/2006/main">
  <fonts count="24">
    <font>
      <sz val="11"/>
      <color theme="1"/>
      <name val="Calibri"/>
      <family val="2"/>
      <charset val="204"/>
      <scheme val="minor"/>
    </font>
    <font>
      <sz val="12"/>
      <color theme="1"/>
      <name val="Times New Roman"/>
      <family val="1"/>
      <charset val="204"/>
    </font>
    <font>
      <sz val="10"/>
      <color indexed="8"/>
      <name val="Arial"/>
      <family val="2"/>
      <charset val="204"/>
    </font>
    <font>
      <sz val="10"/>
      <color theme="1"/>
      <name val="Calibri"/>
      <family val="2"/>
      <charset val="204"/>
      <scheme val="minor"/>
    </font>
    <font>
      <sz val="11"/>
      <color theme="1"/>
      <name val="Times New Roman"/>
      <family val="1"/>
      <charset val="204"/>
    </font>
    <font>
      <b/>
      <sz val="16"/>
      <color theme="1"/>
      <name val="Times New Roman"/>
      <family val="1"/>
      <charset val="204"/>
    </font>
    <font>
      <b/>
      <sz val="18"/>
      <color theme="1"/>
      <name val="Times New Roman"/>
      <family val="1"/>
      <charset val="204"/>
    </font>
    <font>
      <b/>
      <sz val="22"/>
      <color theme="1"/>
      <name val="Times New Roman"/>
      <family val="1"/>
      <charset val="204"/>
    </font>
    <font>
      <b/>
      <sz val="22"/>
      <color indexed="8"/>
      <name val="Times New Roman"/>
      <family val="1"/>
      <charset val="204"/>
    </font>
    <font>
      <b/>
      <sz val="24"/>
      <color theme="1"/>
      <name val="Times New Roman"/>
      <family val="1"/>
      <charset val="204"/>
    </font>
    <font>
      <sz val="24"/>
      <color theme="1"/>
      <name val="Times New Roman"/>
      <family val="1"/>
      <charset val="204"/>
    </font>
    <font>
      <b/>
      <sz val="26"/>
      <color theme="1"/>
      <name val="Times New Roman"/>
      <family val="1"/>
      <charset val="204"/>
    </font>
    <font>
      <b/>
      <sz val="28"/>
      <color theme="1"/>
      <name val="Times New Roman"/>
      <family val="1"/>
      <charset val="204"/>
    </font>
    <font>
      <b/>
      <sz val="20"/>
      <color theme="1"/>
      <name val="Times New Roman"/>
      <family val="1"/>
      <charset val="204"/>
    </font>
    <font>
      <sz val="16"/>
      <color theme="1"/>
      <name val="Times New Roman"/>
      <family val="1"/>
      <charset val="204"/>
    </font>
    <font>
      <sz val="16"/>
      <color indexed="8"/>
      <name val="Times New Roman"/>
      <family val="1"/>
      <charset val="204"/>
    </font>
    <font>
      <b/>
      <sz val="26"/>
      <color indexed="8"/>
      <name val="Times New Roman"/>
      <family val="1"/>
      <charset val="204"/>
    </font>
    <font>
      <sz val="26"/>
      <color theme="1"/>
      <name val="Times New Roman"/>
      <family val="1"/>
      <charset val="204"/>
    </font>
    <font>
      <b/>
      <sz val="20"/>
      <color indexed="8"/>
      <name val="Times New Roman"/>
      <family val="1"/>
      <charset val="204"/>
    </font>
    <font>
      <b/>
      <u/>
      <sz val="22"/>
      <color theme="1"/>
      <name val="Times New Roman"/>
      <family val="1"/>
      <charset val="204"/>
    </font>
    <font>
      <b/>
      <i/>
      <sz val="22"/>
      <color theme="1"/>
      <name val="Times New Roman"/>
      <family val="1"/>
      <charset val="204"/>
    </font>
    <font>
      <b/>
      <sz val="36"/>
      <color theme="1"/>
      <name val="Times New Roman"/>
      <family val="1"/>
      <charset val="204"/>
    </font>
    <font>
      <b/>
      <u/>
      <sz val="24"/>
      <color theme="1"/>
      <name val="Times New Roman"/>
      <family val="1"/>
      <charset val="204"/>
    </font>
    <font>
      <sz val="1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6" tint="0.59999389629810485"/>
        <bgColor indexed="64"/>
      </patternFill>
    </fill>
  </fills>
  <borders count="10">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indexed="64"/>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2" fillId="0" borderId="0">
      <alignment vertical="top"/>
    </xf>
    <xf numFmtId="0" fontId="3" fillId="0" borderId="0"/>
  </cellStyleXfs>
  <cellXfs count="70">
    <xf numFmtId="0" fontId="0" fillId="0" borderId="0" xfId="0"/>
    <xf numFmtId="0" fontId="1" fillId="0" borderId="0" xfId="0" applyFont="1"/>
    <xf numFmtId="0" fontId="4" fillId="0" borderId="0" xfId="0" applyFont="1"/>
    <xf numFmtId="0" fontId="1" fillId="0" borderId="0" xfId="0" applyFont="1" applyAlignment="1">
      <alignment horizontal="center" vertical="center"/>
    </xf>
    <xf numFmtId="0" fontId="5" fillId="0" borderId="2" xfId="0" applyFont="1" applyBorder="1" applyAlignment="1">
      <alignment horizontal="center" vertical="center" wrapText="1"/>
    </xf>
    <xf numFmtId="0" fontId="1" fillId="0" borderId="0" xfId="0" applyFont="1" applyFill="1"/>
    <xf numFmtId="49" fontId="6" fillId="0"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10" fillId="0" borderId="0" xfId="0" applyFont="1"/>
    <xf numFmtId="0" fontId="14"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5" fillId="2" borderId="2"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4" fillId="0" borderId="0" xfId="0" applyFont="1"/>
    <xf numFmtId="0" fontId="11" fillId="0" borderId="2" xfId="0" applyFont="1" applyBorder="1" applyAlignment="1">
      <alignment horizontal="center" vertical="center" wrapText="1"/>
    </xf>
    <xf numFmtId="0" fontId="11" fillId="0" borderId="2" xfId="0" applyFont="1" applyBorder="1" applyAlignment="1">
      <alignment vertical="center" wrapText="1"/>
    </xf>
    <xf numFmtId="3" fontId="11" fillId="0" borderId="2" xfId="0" applyNumberFormat="1" applyFont="1" applyBorder="1" applyAlignment="1">
      <alignment horizontal="center" vertical="center" wrapText="1"/>
    </xf>
    <xf numFmtId="0" fontId="16" fillId="2" borderId="2" xfId="0" applyFont="1" applyFill="1" applyBorder="1" applyAlignment="1">
      <alignment horizontal="center" vertical="center" wrapText="1"/>
    </xf>
    <xf numFmtId="3" fontId="16" fillId="2" borderId="2" xfId="0" applyNumberFormat="1" applyFont="1" applyFill="1" applyBorder="1" applyAlignment="1">
      <alignment horizontal="center" vertical="center" wrapText="1"/>
    </xf>
    <xf numFmtId="3" fontId="11"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3" fontId="11" fillId="0" borderId="6" xfId="0" applyNumberFormat="1" applyFont="1" applyFill="1" applyBorder="1" applyAlignment="1">
      <alignment horizontal="center" vertical="center" wrapText="1"/>
    </xf>
    <xf numFmtId="0" fontId="6" fillId="0" borderId="2" xfId="0" applyFont="1" applyBorder="1" applyAlignment="1">
      <alignment horizontal="center" vertical="center"/>
    </xf>
    <xf numFmtId="0" fontId="11" fillId="0" borderId="2" xfId="0" applyFont="1" applyBorder="1" applyAlignment="1">
      <alignment horizontal="center" vertical="justify"/>
    </xf>
    <xf numFmtId="0" fontId="6" fillId="0" borderId="2" xfId="0" applyFont="1" applyBorder="1" applyAlignment="1">
      <alignment horizontal="left" vertical="center" wrapText="1"/>
    </xf>
    <xf numFmtId="0" fontId="13" fillId="0" borderId="2" xfId="0" applyFont="1" applyFill="1" applyBorder="1" applyAlignment="1">
      <alignment horizontal="center" vertical="center" wrapText="1"/>
    </xf>
    <xf numFmtId="0" fontId="9" fillId="0" borderId="2" xfId="0" applyFont="1" applyBorder="1" applyAlignment="1">
      <alignment vertical="center" wrapText="1"/>
    </xf>
    <xf numFmtId="0" fontId="13" fillId="0" borderId="2" xfId="0" applyFont="1" applyBorder="1" applyAlignment="1">
      <alignment vertical="center" wrapText="1"/>
    </xf>
    <xf numFmtId="49" fontId="6" fillId="0" borderId="2" xfId="0" applyNumberFormat="1" applyFont="1" applyBorder="1" applyAlignment="1">
      <alignment horizontal="center" vertical="center"/>
    </xf>
    <xf numFmtId="0" fontId="17" fillId="0" borderId="2" xfId="0" applyFont="1" applyBorder="1" applyAlignment="1">
      <alignment horizontal="center" vertical="center" wrapText="1"/>
    </xf>
    <xf numFmtId="0" fontId="9" fillId="0" borderId="2" xfId="0" applyFont="1" applyBorder="1" applyAlignment="1">
      <alignment vertical="top" wrapText="1"/>
    </xf>
    <xf numFmtId="3" fontId="11" fillId="0" borderId="2" xfId="0" applyNumberFormat="1" applyFont="1" applyBorder="1" applyAlignment="1">
      <alignment horizontal="center" vertical="center"/>
    </xf>
    <xf numFmtId="0" fontId="1" fillId="0" borderId="2" xfId="0" applyFont="1" applyBorder="1" applyAlignment="1">
      <alignment horizontal="center" vertical="center"/>
    </xf>
    <xf numFmtId="0" fontId="9" fillId="0" borderId="2" xfId="0" applyFont="1" applyFill="1" applyBorder="1" applyAlignment="1">
      <alignment horizontal="left" vertical="center" wrapText="1"/>
    </xf>
    <xf numFmtId="0" fontId="9" fillId="0" borderId="2" xfId="0" applyFont="1" applyBorder="1" applyAlignment="1">
      <alignment horizontal="left" vertical="center" wrapText="1"/>
    </xf>
    <xf numFmtId="0" fontId="6" fillId="0" borderId="2" xfId="0" applyFont="1" applyBorder="1" applyAlignment="1">
      <alignment vertical="center" wrapText="1"/>
    </xf>
    <xf numFmtId="49" fontId="6" fillId="0" borderId="2" xfId="0" applyNumberFormat="1" applyFont="1" applyBorder="1" applyAlignment="1">
      <alignment horizontal="center" vertical="center" wrapText="1"/>
    </xf>
    <xf numFmtId="0" fontId="1" fillId="0" borderId="2" xfId="0" applyFont="1" applyBorder="1"/>
    <xf numFmtId="0" fontId="11" fillId="0" borderId="2" xfId="0" applyFont="1" applyBorder="1" applyAlignment="1">
      <alignment horizontal="center" vertical="center" wrapText="1"/>
    </xf>
    <xf numFmtId="3" fontId="11" fillId="0" borderId="2" xfId="0" applyNumberFormat="1" applyFont="1" applyBorder="1" applyAlignment="1">
      <alignment horizontal="center" vertical="center" wrapText="1"/>
    </xf>
    <xf numFmtId="3" fontId="9" fillId="0" borderId="2" xfId="0" applyNumberFormat="1" applyFont="1" applyFill="1" applyBorder="1" applyAlignment="1">
      <alignment horizontal="center" vertical="center" wrapText="1"/>
    </xf>
    <xf numFmtId="0" fontId="18" fillId="2"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 fillId="0" borderId="2" xfId="0" applyFont="1" applyFill="1" applyBorder="1"/>
    <xf numFmtId="0" fontId="7" fillId="0" borderId="2" xfId="0" applyFont="1" applyBorder="1" applyAlignment="1">
      <alignment vertical="center" wrapText="1"/>
    </xf>
    <xf numFmtId="3" fontId="9" fillId="0" borderId="2" xfId="0" applyNumberFormat="1" applyFont="1" applyBorder="1" applyAlignment="1">
      <alignment horizontal="center" vertical="center" wrapText="1"/>
    </xf>
    <xf numFmtId="0" fontId="17" fillId="0" borderId="2" xfId="0" applyFont="1" applyBorder="1" applyAlignment="1">
      <alignment vertical="center"/>
    </xf>
    <xf numFmtId="0" fontId="10" fillId="0" borderId="2" xfId="0" applyFont="1" applyBorder="1" applyAlignment="1">
      <alignment vertical="center" wrapText="1"/>
    </xf>
    <xf numFmtId="0" fontId="11" fillId="0" borderId="2" xfId="0" applyFont="1" applyBorder="1" applyAlignment="1">
      <alignment vertical="center"/>
    </xf>
    <xf numFmtId="0" fontId="17" fillId="0" borderId="2" xfId="0" applyFont="1" applyBorder="1" applyAlignment="1">
      <alignment vertical="center" wrapText="1"/>
    </xf>
    <xf numFmtId="4" fontId="9" fillId="0" borderId="2" xfId="0" applyNumberFormat="1" applyFont="1" applyBorder="1" applyAlignment="1">
      <alignment horizontal="center" vertical="center" wrapText="1"/>
    </xf>
    <xf numFmtId="0" fontId="10" fillId="0" borderId="2" xfId="0" applyFont="1" applyBorder="1" applyAlignment="1">
      <alignment wrapText="1"/>
    </xf>
    <xf numFmtId="0" fontId="11" fillId="0" borderId="2" xfId="0" applyFont="1" applyBorder="1" applyAlignment="1">
      <alignment horizontal="center" vertical="center"/>
    </xf>
    <xf numFmtId="0" fontId="23" fillId="0" borderId="2" xfId="0" applyFont="1" applyBorder="1" applyAlignment="1">
      <alignment horizontal="center" vertical="center"/>
    </xf>
    <xf numFmtId="0" fontId="13" fillId="0" borderId="2" xfId="0" applyFont="1" applyBorder="1" applyAlignment="1">
      <alignment horizontal="center" vertical="center" wrapText="1"/>
    </xf>
    <xf numFmtId="0" fontId="11" fillId="0" borderId="2" xfId="0" applyFont="1" applyBorder="1"/>
    <xf numFmtId="0" fontId="12" fillId="3" borderId="7" xfId="0" applyFont="1" applyFill="1" applyBorder="1" applyAlignment="1">
      <alignment horizontal="center" vertical="center"/>
    </xf>
    <xf numFmtId="0" fontId="12" fillId="3" borderId="9" xfId="0" applyFont="1" applyFill="1" applyBorder="1" applyAlignment="1">
      <alignment horizontal="center" vertical="center"/>
    </xf>
    <xf numFmtId="0" fontId="12" fillId="3" borderId="8" xfId="0" applyFont="1" applyFill="1" applyBorder="1" applyAlignment="1">
      <alignment horizontal="center" vertical="center"/>
    </xf>
    <xf numFmtId="0" fontId="12" fillId="3" borderId="7"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21" fillId="0" borderId="0" xfId="0" applyFont="1" applyAlignment="1">
      <alignment horizontal="center"/>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3" fillId="0" borderId="1" xfId="0" applyFont="1" applyBorder="1" applyAlignment="1">
      <alignment horizontal="center" vertical="top" wrapText="1"/>
    </xf>
    <xf numFmtId="0" fontId="13" fillId="0" borderId="6" xfId="0" applyFont="1" applyBorder="1" applyAlignment="1">
      <alignment horizontal="center" vertical="top" wrapText="1"/>
    </xf>
    <xf numFmtId="0" fontId="6" fillId="0" borderId="1" xfId="0" applyFont="1" applyBorder="1" applyAlignment="1">
      <alignment horizontal="center" vertical="center"/>
    </xf>
    <xf numFmtId="0" fontId="6" fillId="0" borderId="6" xfId="0" applyFont="1" applyBorder="1" applyAlignment="1">
      <alignment horizontal="center" vertical="center"/>
    </xf>
  </cellXfs>
  <cellStyles count="3">
    <cellStyle name="Звичайний_Додаток _ 3 зм_ни 4575" xfId="1"/>
    <cellStyle name="Обычный" xfId="0" builtinId="0"/>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1"/>
  <sheetViews>
    <sheetView tabSelected="1" view="pageBreakPreview" topLeftCell="B31" zoomScale="40" zoomScaleSheetLayoutView="40" workbookViewId="0">
      <selection activeCell="B32" sqref="B32:K32"/>
    </sheetView>
  </sheetViews>
  <sheetFormatPr defaultColWidth="8.85546875" defaultRowHeight="15.75"/>
  <cols>
    <col min="1" max="1" width="8.85546875" style="1" hidden="1" customWidth="1"/>
    <col min="2" max="2" width="10.7109375" style="3" customWidth="1"/>
    <col min="3" max="3" width="29.5703125" style="1" customWidth="1"/>
    <col min="4" max="4" width="98" style="1" customWidth="1"/>
    <col min="5" max="5" width="31.85546875" style="1" customWidth="1"/>
    <col min="6" max="6" width="32.28515625" style="1" customWidth="1"/>
    <col min="7" max="7" width="22.28515625" style="1" hidden="1" customWidth="1"/>
    <col min="8" max="8" width="23.42578125" style="1" hidden="1" customWidth="1"/>
    <col min="9" max="9" width="22.5703125" style="1" hidden="1" customWidth="1"/>
    <col min="10" max="10" width="31.7109375" style="1" customWidth="1"/>
    <col min="11" max="11" width="31.5703125" style="1" customWidth="1"/>
    <col min="12" max="16384" width="8.85546875" style="1"/>
  </cols>
  <sheetData>
    <row r="1" spans="2:11" s="8" customFormat="1" ht="48" customHeight="1">
      <c r="B1" s="62" t="s">
        <v>14</v>
      </c>
      <c r="C1" s="62"/>
      <c r="D1" s="62"/>
      <c r="E1" s="62"/>
      <c r="F1" s="62"/>
      <c r="G1" s="62"/>
      <c r="H1" s="62"/>
      <c r="I1" s="62"/>
      <c r="J1" s="62"/>
      <c r="K1" s="62"/>
    </row>
    <row r="2" spans="2:11" s="8" customFormat="1" ht="48" customHeight="1">
      <c r="B2" s="62" t="s">
        <v>74</v>
      </c>
      <c r="C2" s="62"/>
      <c r="D2" s="62"/>
      <c r="E2" s="62"/>
      <c r="F2" s="62"/>
      <c r="G2" s="62"/>
      <c r="H2" s="62"/>
      <c r="I2" s="62"/>
      <c r="J2" s="62"/>
      <c r="K2" s="62"/>
    </row>
    <row r="3" spans="2:11" s="2" customFormat="1" ht="409.5" customHeight="1">
      <c r="B3" s="10" t="s">
        <v>0</v>
      </c>
      <c r="C3" s="38" t="s">
        <v>4</v>
      </c>
      <c r="D3" s="38" t="s">
        <v>3</v>
      </c>
      <c r="E3" s="38" t="s">
        <v>6</v>
      </c>
      <c r="F3" s="15" t="s">
        <v>13</v>
      </c>
      <c r="G3" s="7" t="s">
        <v>5</v>
      </c>
      <c r="H3" s="7" t="s">
        <v>1</v>
      </c>
      <c r="I3" s="7" t="s">
        <v>2</v>
      </c>
      <c r="J3" s="41" t="s">
        <v>75</v>
      </c>
      <c r="K3" s="41" t="s">
        <v>30</v>
      </c>
    </row>
    <row r="4" spans="2:11" s="13" customFormat="1" ht="25.5" customHeight="1">
      <c r="B4" s="9">
        <v>1</v>
      </c>
      <c r="C4" s="9">
        <v>2</v>
      </c>
      <c r="D4" s="9">
        <v>3</v>
      </c>
      <c r="E4" s="9">
        <v>4</v>
      </c>
      <c r="F4" s="9">
        <v>5</v>
      </c>
      <c r="G4" s="11">
        <v>6</v>
      </c>
      <c r="H4" s="12">
        <v>7</v>
      </c>
      <c r="I4" s="12">
        <v>8</v>
      </c>
      <c r="J4" s="12">
        <v>6</v>
      </c>
      <c r="K4" s="12">
        <v>7</v>
      </c>
    </row>
    <row r="5" spans="2:11" ht="39.75" customHeight="1">
      <c r="B5" s="63" t="s">
        <v>7</v>
      </c>
      <c r="C5" s="64"/>
      <c r="D5" s="64"/>
      <c r="E5" s="64"/>
      <c r="F5" s="64"/>
      <c r="G5" s="64"/>
      <c r="H5" s="64"/>
      <c r="I5" s="64"/>
      <c r="J5" s="64"/>
      <c r="K5" s="65"/>
    </row>
    <row r="6" spans="2:11" s="2" customFormat="1" ht="195" customHeight="1">
      <c r="B6" s="4" t="s">
        <v>12</v>
      </c>
      <c r="C6" s="24" t="s">
        <v>70</v>
      </c>
      <c r="D6" s="44" t="s">
        <v>55</v>
      </c>
      <c r="E6" s="39">
        <v>1674900</v>
      </c>
      <c r="F6" s="39">
        <f>E6</f>
        <v>1674900</v>
      </c>
      <c r="G6" s="18"/>
      <c r="H6" s="18"/>
      <c r="I6" s="18"/>
      <c r="J6" s="39">
        <f>F6</f>
        <v>1674900</v>
      </c>
      <c r="K6" s="39">
        <f>J6</f>
        <v>1674900</v>
      </c>
    </row>
    <row r="7" spans="2:11" s="2" customFormat="1" ht="144.75" customHeight="1">
      <c r="B7" s="4" t="s">
        <v>15</v>
      </c>
      <c r="C7" s="24" t="s">
        <v>71</v>
      </c>
      <c r="D7" s="44" t="s">
        <v>25</v>
      </c>
      <c r="E7" s="16">
        <v>50000</v>
      </c>
      <c r="F7" s="16">
        <v>50000</v>
      </c>
      <c r="G7" s="17"/>
      <c r="H7" s="17"/>
      <c r="I7" s="17"/>
      <c r="J7" s="39">
        <f>F7</f>
        <v>50000</v>
      </c>
      <c r="K7" s="39">
        <f t="shared" ref="K7:K9" si="0">J7</f>
        <v>50000</v>
      </c>
    </row>
    <row r="8" spans="2:11" s="2" customFormat="1" ht="138.75" customHeight="1">
      <c r="B8" s="4" t="s">
        <v>28</v>
      </c>
      <c r="C8" s="24" t="s">
        <v>72</v>
      </c>
      <c r="D8" s="44" t="s">
        <v>29</v>
      </c>
      <c r="E8" s="39">
        <v>66000</v>
      </c>
      <c r="F8" s="39">
        <f>E8</f>
        <v>66000</v>
      </c>
      <c r="G8" s="17"/>
      <c r="H8" s="17"/>
      <c r="I8" s="17"/>
      <c r="J8" s="39">
        <f>F8</f>
        <v>66000</v>
      </c>
      <c r="K8" s="39">
        <f t="shared" si="0"/>
        <v>66000</v>
      </c>
    </row>
    <row r="9" spans="2:11" s="2" customFormat="1" ht="156" customHeight="1">
      <c r="B9" s="4" t="s">
        <v>35</v>
      </c>
      <c r="C9" s="24" t="s">
        <v>73</v>
      </c>
      <c r="D9" s="44" t="s">
        <v>36</v>
      </c>
      <c r="E9" s="39">
        <v>600000</v>
      </c>
      <c r="F9" s="39">
        <v>600000</v>
      </c>
      <c r="G9" s="17"/>
      <c r="H9" s="17"/>
      <c r="I9" s="17"/>
      <c r="J9" s="39">
        <f>F9</f>
        <v>600000</v>
      </c>
      <c r="K9" s="39">
        <f t="shared" si="0"/>
        <v>600000</v>
      </c>
    </row>
    <row r="10" spans="2:11" s="5" customFormat="1" ht="43.5" customHeight="1">
      <c r="B10" s="59" t="s">
        <v>94</v>
      </c>
      <c r="C10" s="60"/>
      <c r="D10" s="60"/>
      <c r="E10" s="60"/>
      <c r="F10" s="60"/>
      <c r="G10" s="60"/>
      <c r="H10" s="60"/>
      <c r="I10" s="60"/>
      <c r="J10" s="60"/>
      <c r="K10" s="61"/>
    </row>
    <row r="11" spans="2:11" s="5" customFormat="1" ht="204.75" customHeight="1">
      <c r="B11" s="6" t="s">
        <v>34</v>
      </c>
      <c r="C11" s="25" t="s">
        <v>8</v>
      </c>
      <c r="D11" s="33" t="s">
        <v>99</v>
      </c>
      <c r="E11" s="21" t="s">
        <v>98</v>
      </c>
      <c r="F11" s="19" t="str">
        <f>E11</f>
        <v xml:space="preserve">4 134 400         та в межах                (+-)430 000 </v>
      </c>
      <c r="G11" s="20"/>
      <c r="H11" s="20"/>
      <c r="I11" s="20"/>
      <c r="J11" s="19" t="str">
        <f>F11</f>
        <v xml:space="preserve">4 134 400         та в межах                (+-)430 000 </v>
      </c>
      <c r="K11" s="19" t="str">
        <f>J11</f>
        <v xml:space="preserve">4 134 400         та в межах                (+-)430 000 </v>
      </c>
    </row>
    <row r="12" spans="2:11" s="5" customFormat="1" ht="128.25" customHeight="1">
      <c r="B12" s="6" t="s">
        <v>9</v>
      </c>
      <c r="C12" s="25" t="s">
        <v>16</v>
      </c>
      <c r="D12" s="33" t="s">
        <v>17</v>
      </c>
      <c r="E12" s="21">
        <v>-50000</v>
      </c>
      <c r="F12" s="40">
        <f>E12</f>
        <v>-50000</v>
      </c>
      <c r="G12" s="20"/>
      <c r="H12" s="20"/>
      <c r="I12" s="20"/>
      <c r="J12" s="19">
        <f t="shared" ref="J12:J31" si="1">F12</f>
        <v>-50000</v>
      </c>
      <c r="K12" s="19">
        <f t="shared" ref="K12:K31" si="2">J12</f>
        <v>-50000</v>
      </c>
    </row>
    <row r="13" spans="2:11" s="5" customFormat="1" ht="98.25" customHeight="1">
      <c r="B13" s="42" t="s">
        <v>59</v>
      </c>
      <c r="C13" s="25" t="s">
        <v>60</v>
      </c>
      <c r="D13" s="33" t="s">
        <v>80</v>
      </c>
      <c r="E13" s="21">
        <v>-4000</v>
      </c>
      <c r="F13" s="40">
        <v>-4000</v>
      </c>
      <c r="G13" s="20"/>
      <c r="H13" s="20"/>
      <c r="I13" s="20"/>
      <c r="J13" s="19">
        <f t="shared" si="1"/>
        <v>-4000</v>
      </c>
      <c r="K13" s="19">
        <f t="shared" si="2"/>
        <v>-4000</v>
      </c>
    </row>
    <row r="14" spans="2:11" s="5" customFormat="1" ht="52.5" customHeight="1">
      <c r="B14" s="42" t="s">
        <v>64</v>
      </c>
      <c r="C14" s="25" t="s">
        <v>65</v>
      </c>
      <c r="D14" s="33" t="s">
        <v>66</v>
      </c>
      <c r="E14" s="21">
        <v>-190000</v>
      </c>
      <c r="F14" s="40">
        <f>E14</f>
        <v>-190000</v>
      </c>
      <c r="G14" s="20"/>
      <c r="H14" s="20"/>
      <c r="I14" s="20"/>
      <c r="J14" s="19">
        <f t="shared" si="1"/>
        <v>-190000</v>
      </c>
      <c r="K14" s="19">
        <f t="shared" si="2"/>
        <v>-190000</v>
      </c>
    </row>
    <row r="15" spans="2:11" s="5" customFormat="1" ht="47.25" customHeight="1">
      <c r="B15" s="42" t="s">
        <v>67</v>
      </c>
      <c r="C15" s="25" t="s">
        <v>68</v>
      </c>
      <c r="D15" s="33" t="s">
        <v>77</v>
      </c>
      <c r="E15" s="21">
        <v>-1000</v>
      </c>
      <c r="F15" s="40">
        <f>E15</f>
        <v>-1000</v>
      </c>
      <c r="G15" s="20"/>
      <c r="H15" s="20"/>
      <c r="I15" s="20"/>
      <c r="J15" s="19">
        <f t="shared" si="1"/>
        <v>-1000</v>
      </c>
      <c r="K15" s="19">
        <f t="shared" si="2"/>
        <v>-1000</v>
      </c>
    </row>
    <row r="16" spans="2:11" s="5" customFormat="1" ht="117.75" customHeight="1">
      <c r="B16" s="42" t="s">
        <v>10</v>
      </c>
      <c r="C16" s="25" t="s">
        <v>18</v>
      </c>
      <c r="D16" s="33" t="s">
        <v>37</v>
      </c>
      <c r="E16" s="21">
        <v>15000</v>
      </c>
      <c r="F16" s="19"/>
      <c r="G16" s="20"/>
      <c r="H16" s="20"/>
      <c r="I16" s="20"/>
      <c r="J16" s="19">
        <f t="shared" si="1"/>
        <v>0</v>
      </c>
      <c r="K16" s="19">
        <f t="shared" si="2"/>
        <v>0</v>
      </c>
    </row>
    <row r="17" spans="1:11" s="5" customFormat="1" ht="152.25" customHeight="1">
      <c r="A17" s="43"/>
      <c r="B17" s="6" t="s">
        <v>19</v>
      </c>
      <c r="C17" s="25" t="s">
        <v>20</v>
      </c>
      <c r="D17" s="30" t="s">
        <v>38</v>
      </c>
      <c r="E17" s="16">
        <f>3024.24+318639.48+9307138.09</f>
        <v>9628801.8100000005</v>
      </c>
      <c r="F17" s="19"/>
      <c r="G17" s="20"/>
      <c r="H17" s="20"/>
      <c r="I17" s="20"/>
      <c r="J17" s="19">
        <f t="shared" si="1"/>
        <v>0</v>
      </c>
      <c r="K17" s="19">
        <f t="shared" si="2"/>
        <v>0</v>
      </c>
    </row>
    <row r="18" spans="1:11" ht="134.25" customHeight="1">
      <c r="A18" s="37"/>
      <c r="B18" s="28" t="s">
        <v>11</v>
      </c>
      <c r="C18" s="27" t="s">
        <v>21</v>
      </c>
      <c r="D18" s="34" t="s">
        <v>81</v>
      </c>
      <c r="E18" s="45" t="s">
        <v>22</v>
      </c>
      <c r="F18" s="50" t="str">
        <f>E18</f>
        <v xml:space="preserve"> в межах кошторису</v>
      </c>
      <c r="G18" s="23"/>
      <c r="H18" s="23"/>
      <c r="I18" s="23"/>
      <c r="J18" s="19" t="str">
        <f t="shared" si="1"/>
        <v xml:space="preserve"> в межах кошторису</v>
      </c>
      <c r="K18" s="19" t="str">
        <f t="shared" si="2"/>
        <v xml:space="preserve"> в межах кошторису</v>
      </c>
    </row>
    <row r="19" spans="1:11" ht="131.25" customHeight="1">
      <c r="A19" s="37"/>
      <c r="B19" s="22">
        <v>6</v>
      </c>
      <c r="C19" s="27" t="s">
        <v>23</v>
      </c>
      <c r="D19" s="26" t="s">
        <v>24</v>
      </c>
      <c r="E19" s="16">
        <v>56000</v>
      </c>
      <c r="F19" s="39">
        <v>56000</v>
      </c>
      <c r="G19" s="29"/>
      <c r="H19" s="29"/>
      <c r="I19" s="29"/>
      <c r="J19" s="19">
        <f t="shared" si="1"/>
        <v>56000</v>
      </c>
      <c r="K19" s="19">
        <f t="shared" si="2"/>
        <v>56000</v>
      </c>
    </row>
    <row r="20" spans="1:11" ht="105" customHeight="1">
      <c r="A20" s="37"/>
      <c r="B20" s="28" t="s">
        <v>26</v>
      </c>
      <c r="C20" s="27" t="s">
        <v>27</v>
      </c>
      <c r="D20" s="26" t="s">
        <v>79</v>
      </c>
      <c r="E20" s="16">
        <v>14000</v>
      </c>
      <c r="F20" s="16">
        <v>14000</v>
      </c>
      <c r="G20" s="29"/>
      <c r="H20" s="29"/>
      <c r="I20" s="29"/>
      <c r="J20" s="19">
        <f t="shared" si="1"/>
        <v>14000</v>
      </c>
      <c r="K20" s="19">
        <f t="shared" si="2"/>
        <v>14000</v>
      </c>
    </row>
    <row r="21" spans="1:11" ht="119.25" customHeight="1">
      <c r="A21" s="37"/>
      <c r="B21" s="36" t="s">
        <v>31</v>
      </c>
      <c r="C21" s="35" t="s">
        <v>32</v>
      </c>
      <c r="D21" s="26" t="s">
        <v>39</v>
      </c>
      <c r="E21" s="39" t="s">
        <v>33</v>
      </c>
      <c r="F21" s="16" t="str">
        <f t="shared" ref="F21:F24" si="3">E21</f>
        <v>( +-) 6 697</v>
      </c>
      <c r="G21" s="32"/>
      <c r="H21" s="32"/>
      <c r="I21" s="32"/>
      <c r="J21" s="19" t="str">
        <f t="shared" si="1"/>
        <v>( +-) 6 697</v>
      </c>
      <c r="K21" s="19" t="str">
        <f t="shared" si="2"/>
        <v>( +-) 6 697</v>
      </c>
    </row>
    <row r="22" spans="1:11" ht="155.25" customHeight="1">
      <c r="A22" s="37"/>
      <c r="B22" s="22">
        <v>9</v>
      </c>
      <c r="C22" s="27" t="s">
        <v>40</v>
      </c>
      <c r="D22" s="26" t="s">
        <v>41</v>
      </c>
      <c r="E22" s="39" t="s">
        <v>61</v>
      </c>
      <c r="F22" s="31" t="str">
        <f>E22</f>
        <v>( +-) 300 000</v>
      </c>
      <c r="G22" s="32"/>
      <c r="H22" s="32"/>
      <c r="I22" s="32"/>
      <c r="J22" s="19" t="str">
        <f t="shared" si="1"/>
        <v>( +-) 300 000</v>
      </c>
      <c r="K22" s="19" t="str">
        <f t="shared" si="2"/>
        <v>( +-) 300 000</v>
      </c>
    </row>
    <row r="23" spans="1:11" ht="308.25" customHeight="1">
      <c r="A23" s="37"/>
      <c r="B23" s="28" t="s">
        <v>42</v>
      </c>
      <c r="C23" s="27" t="s">
        <v>43</v>
      </c>
      <c r="D23" s="26" t="s">
        <v>63</v>
      </c>
      <c r="E23" s="39" t="s">
        <v>62</v>
      </c>
      <c r="F23" s="31" t="str">
        <f>E23</f>
        <v>( +-) 69 800</v>
      </c>
      <c r="G23" s="32"/>
      <c r="H23" s="32"/>
      <c r="I23" s="32"/>
      <c r="J23" s="19" t="str">
        <f t="shared" si="1"/>
        <v>( +-) 69 800</v>
      </c>
      <c r="K23" s="19" t="str">
        <f t="shared" si="2"/>
        <v>( +-) 69 800</v>
      </c>
    </row>
    <row r="24" spans="1:11" ht="330.75" customHeight="1">
      <c r="A24" s="37"/>
      <c r="B24" s="22">
        <v>11</v>
      </c>
      <c r="C24" s="27" t="s">
        <v>44</v>
      </c>
      <c r="D24" s="26" t="s">
        <v>82</v>
      </c>
      <c r="E24" s="39" t="s">
        <v>45</v>
      </c>
      <c r="F24" s="39" t="str">
        <f t="shared" si="3"/>
        <v>зміна назви</v>
      </c>
      <c r="G24" s="14"/>
      <c r="H24" s="14"/>
      <c r="I24" s="14"/>
      <c r="J24" s="19" t="str">
        <f t="shared" si="1"/>
        <v>зміна назви</v>
      </c>
      <c r="K24" s="19" t="str">
        <f t="shared" si="2"/>
        <v>зміна назви</v>
      </c>
    </row>
    <row r="25" spans="1:11" ht="158.25" customHeight="1">
      <c r="B25" s="22">
        <v>12</v>
      </c>
      <c r="C25" s="27" t="s">
        <v>46</v>
      </c>
      <c r="D25" s="26" t="s">
        <v>48</v>
      </c>
      <c r="E25" s="48" t="s">
        <v>51</v>
      </c>
      <c r="F25" s="48" t="str">
        <f>E25</f>
        <v>( +-) 152 000</v>
      </c>
      <c r="G25" s="46"/>
      <c r="H25" s="46"/>
      <c r="I25" s="46"/>
      <c r="J25" s="19" t="str">
        <f t="shared" si="1"/>
        <v>( +-) 152 000</v>
      </c>
      <c r="K25" s="19" t="str">
        <f t="shared" si="2"/>
        <v>( +-) 152 000</v>
      </c>
    </row>
    <row r="26" spans="1:11" ht="191.25" customHeight="1">
      <c r="B26" s="22">
        <v>13</v>
      </c>
      <c r="C26" s="27" t="s">
        <v>47</v>
      </c>
      <c r="D26" s="47" t="s">
        <v>78</v>
      </c>
      <c r="E26" s="48" t="s">
        <v>58</v>
      </c>
      <c r="F26" s="48" t="str">
        <f>E26</f>
        <v>( +-) 15 000</v>
      </c>
      <c r="G26" s="46"/>
      <c r="H26" s="46"/>
      <c r="I26" s="46"/>
      <c r="J26" s="19" t="str">
        <f t="shared" si="1"/>
        <v>( +-) 15 000</v>
      </c>
      <c r="K26" s="19" t="str">
        <f t="shared" si="2"/>
        <v>( +-) 15 000</v>
      </c>
    </row>
    <row r="27" spans="1:11" ht="96.75" customHeight="1">
      <c r="B27" s="22">
        <v>14</v>
      </c>
      <c r="C27" s="27" t="s">
        <v>49</v>
      </c>
      <c r="D27" s="26" t="s">
        <v>69</v>
      </c>
      <c r="E27" s="48" t="s">
        <v>50</v>
      </c>
      <c r="F27" s="48" t="str">
        <f>E27</f>
        <v>( +-) 270 000</v>
      </c>
      <c r="G27" s="46"/>
      <c r="H27" s="46"/>
      <c r="I27" s="46"/>
      <c r="J27" s="19" t="str">
        <f t="shared" si="1"/>
        <v>( +-) 270 000</v>
      </c>
      <c r="K27" s="19" t="str">
        <f t="shared" si="2"/>
        <v>( +-) 270 000</v>
      </c>
    </row>
    <row r="28" spans="1:11" ht="162" customHeight="1">
      <c r="B28" s="68">
        <v>15</v>
      </c>
      <c r="C28" s="66" t="s">
        <v>52</v>
      </c>
      <c r="D28" s="47" t="s">
        <v>76</v>
      </c>
      <c r="E28" s="48" t="s">
        <v>54</v>
      </c>
      <c r="F28" s="48" t="str">
        <f>E28</f>
        <v>( +-) 42 000</v>
      </c>
      <c r="G28" s="46"/>
      <c r="H28" s="46"/>
      <c r="I28" s="46"/>
      <c r="J28" s="19" t="str">
        <f t="shared" si="1"/>
        <v>( +-) 42 000</v>
      </c>
      <c r="K28" s="19" t="str">
        <f t="shared" si="2"/>
        <v>( +-) 42 000</v>
      </c>
    </row>
    <row r="29" spans="1:11" ht="36.75" customHeight="1">
      <c r="B29" s="69"/>
      <c r="C29" s="67"/>
      <c r="D29" s="26" t="s">
        <v>53</v>
      </c>
      <c r="E29" s="31">
        <v>90000</v>
      </c>
      <c r="F29" s="31">
        <v>90000</v>
      </c>
      <c r="G29" s="46"/>
      <c r="H29" s="46"/>
      <c r="I29" s="46"/>
      <c r="J29" s="19">
        <f t="shared" si="1"/>
        <v>90000</v>
      </c>
      <c r="K29" s="19">
        <f t="shared" si="2"/>
        <v>90000</v>
      </c>
    </row>
    <row r="30" spans="1:11" ht="107.25" customHeight="1">
      <c r="B30" s="22">
        <v>16</v>
      </c>
      <c r="C30" s="27" t="s">
        <v>56</v>
      </c>
      <c r="D30" s="26" t="s">
        <v>57</v>
      </c>
      <c r="E30" s="39">
        <v>95000</v>
      </c>
      <c r="F30" s="39">
        <f>E30</f>
        <v>95000</v>
      </c>
      <c r="G30" s="49"/>
      <c r="H30" s="49"/>
      <c r="I30" s="49"/>
      <c r="J30" s="19">
        <f t="shared" si="1"/>
        <v>95000</v>
      </c>
      <c r="K30" s="19">
        <f t="shared" si="2"/>
        <v>95000</v>
      </c>
    </row>
    <row r="31" spans="1:11" ht="144" customHeight="1">
      <c r="B31" s="22">
        <v>17</v>
      </c>
      <c r="C31" s="27" t="s">
        <v>83</v>
      </c>
      <c r="D31" s="51" t="s">
        <v>84</v>
      </c>
      <c r="E31" s="52" t="s">
        <v>85</v>
      </c>
      <c r="F31" s="52" t="str">
        <f>E31</f>
        <v>( +-)14300</v>
      </c>
      <c r="G31" s="52"/>
      <c r="H31" s="52"/>
      <c r="I31" s="52"/>
      <c r="J31" s="52" t="str">
        <f t="shared" si="1"/>
        <v>( +-)14300</v>
      </c>
      <c r="K31" s="19" t="str">
        <f t="shared" si="2"/>
        <v>( +-)14300</v>
      </c>
    </row>
    <row r="32" spans="1:11" ht="46.5" customHeight="1">
      <c r="B32" s="56" t="s">
        <v>100</v>
      </c>
      <c r="C32" s="57"/>
      <c r="D32" s="57"/>
      <c r="E32" s="57"/>
      <c r="F32" s="57"/>
      <c r="G32" s="57"/>
      <c r="H32" s="57"/>
      <c r="I32" s="57"/>
      <c r="J32" s="57"/>
      <c r="K32" s="58"/>
    </row>
    <row r="33" spans="2:11" ht="237.75" customHeight="1">
      <c r="B33" s="22">
        <v>18</v>
      </c>
      <c r="C33" s="27" t="s">
        <v>86</v>
      </c>
      <c r="D33" s="51" t="s">
        <v>87</v>
      </c>
      <c r="E33" s="31">
        <v>1215000</v>
      </c>
      <c r="F33" s="31"/>
      <c r="G33" s="52"/>
      <c r="H33" s="52"/>
      <c r="I33" s="52"/>
      <c r="J33" s="31"/>
      <c r="K33" s="52"/>
    </row>
    <row r="34" spans="2:11" ht="88.5" customHeight="1">
      <c r="B34" s="22">
        <v>19</v>
      </c>
      <c r="C34" s="27" t="s">
        <v>89</v>
      </c>
      <c r="D34" s="51" t="s">
        <v>88</v>
      </c>
      <c r="E34" s="52" t="s">
        <v>97</v>
      </c>
      <c r="F34" s="52"/>
      <c r="G34" s="52"/>
      <c r="H34" s="52"/>
      <c r="I34" s="52"/>
      <c r="J34" s="52"/>
      <c r="K34" s="52"/>
    </row>
    <row r="35" spans="2:11" ht="93" customHeight="1">
      <c r="B35" s="22">
        <v>20</v>
      </c>
      <c r="C35" s="27" t="s">
        <v>89</v>
      </c>
      <c r="D35" s="51" t="s">
        <v>88</v>
      </c>
      <c r="E35" s="31">
        <v>500000</v>
      </c>
      <c r="F35" s="31"/>
      <c r="G35" s="52"/>
      <c r="H35" s="52"/>
      <c r="I35" s="52"/>
      <c r="J35" s="31"/>
      <c r="K35" s="52"/>
    </row>
    <row r="36" spans="2:11" ht="89.25" customHeight="1">
      <c r="B36" s="53">
        <v>21</v>
      </c>
      <c r="C36" s="54" t="s">
        <v>91</v>
      </c>
      <c r="D36" s="47" t="s">
        <v>95</v>
      </c>
      <c r="E36" s="48" t="s">
        <v>90</v>
      </c>
      <c r="F36" s="48"/>
      <c r="G36" s="48"/>
      <c r="H36" s="48"/>
      <c r="I36" s="48"/>
      <c r="J36" s="48"/>
      <c r="K36" s="55"/>
    </row>
    <row r="37" spans="2:11" ht="121.5" customHeight="1">
      <c r="B37" s="53">
        <v>22</v>
      </c>
      <c r="C37" s="54" t="s">
        <v>92</v>
      </c>
      <c r="D37" s="47" t="s">
        <v>96</v>
      </c>
      <c r="E37" s="38" t="s">
        <v>93</v>
      </c>
      <c r="F37" s="38"/>
      <c r="G37" s="38"/>
      <c r="H37" s="38"/>
      <c r="I37" s="38"/>
      <c r="J37" s="38"/>
      <c r="K37" s="55"/>
    </row>
    <row r="38" spans="2:11" ht="89.25" customHeight="1"/>
    <row r="39" spans="2:11" ht="89.25" customHeight="1"/>
    <row r="40" spans="2:11" ht="89.25" customHeight="1"/>
    <row r="41" spans="2:11" ht="89.25" customHeight="1"/>
  </sheetData>
  <mergeCells count="7">
    <mergeCell ref="B32:K32"/>
    <mergeCell ref="B10:K10"/>
    <mergeCell ref="B1:K1"/>
    <mergeCell ref="B2:K2"/>
    <mergeCell ref="B5:K5"/>
    <mergeCell ref="C28:C29"/>
    <mergeCell ref="B28:B29"/>
  </mergeCells>
  <pageMargins left="0.36" right="0" top="0" bottom="0.23622047244094491" header="0" footer="0.23622047244094491"/>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бюдж комісія</vt:lpstr>
      <vt:lpstr>' бюдж комісія'!Заголовки_для_печати</vt:lpstr>
      <vt:lpstr>' бюдж комісія'!Область_печати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Finance</cp:lastModifiedBy>
  <cp:lastPrinted>2018-11-20T10:31:38Z</cp:lastPrinted>
  <dcterms:created xsi:type="dcterms:W3CDTF">2018-03-12T13:27:15Z</dcterms:created>
  <dcterms:modified xsi:type="dcterms:W3CDTF">2018-11-20T12:32:47Z</dcterms:modified>
</cp:coreProperties>
</file>